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EF588ADA-B305-4329-A133-BDD8F907DD6E}" xr6:coauthVersionLast="47" xr6:coauthVersionMax="47" xr10:uidLastSave="{00000000-0000-0000-0000-000000000000}"/>
  <bookViews>
    <workbookView xWindow="22932" yWindow="-108" windowWidth="23256" windowHeight="12456" xr2:uid="{DF4F7DF7-6089-475C-B9E2-FC341FEDFE02}"/>
  </bookViews>
  <sheets>
    <sheet name="Cemete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K9" i="1"/>
  <c r="J9" i="1"/>
  <c r="K8" i="1"/>
  <c r="J8" i="1"/>
  <c r="K7" i="1"/>
  <c r="J7" i="1"/>
  <c r="J6" i="1"/>
  <c r="K6" i="1" s="1"/>
  <c r="K5" i="1"/>
  <c r="J5" i="1"/>
  <c r="K4" i="1"/>
  <c r="J4" i="1"/>
  <c r="K3" i="1"/>
  <c r="J3" i="1"/>
  <c r="J10" i="1" l="1"/>
  <c r="K10" i="1" s="1"/>
</calcChain>
</file>

<file path=xl/sharedStrings.xml><?xml version="1.0" encoding="utf-8"?>
<sst xmlns="http://schemas.openxmlformats.org/spreadsheetml/2006/main" count="25" uniqueCount="25">
  <si>
    <t>2020
Actual</t>
  </si>
  <si>
    <t>2021
Actual</t>
  </si>
  <si>
    <t>2022
Actual</t>
  </si>
  <si>
    <t>2023
Budget</t>
  </si>
  <si>
    <t>2023
YTD</t>
  </si>
  <si>
    <t>2024
Proposal</t>
  </si>
  <si>
    <r>
      <rPr>
        <sz val="14"/>
        <color rgb="FF00B050"/>
        <rFont val="Calibri"/>
        <family val="2"/>
        <scheme val="minor"/>
      </rPr>
      <t>$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</si>
  <si>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</si>
  <si>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4195-00</t>
  </si>
  <si>
    <t>CEMETERIES</t>
  </si>
  <si>
    <t>4195-01</t>
  </si>
  <si>
    <t>Professional Development</t>
  </si>
  <si>
    <t>4195-02</t>
  </si>
  <si>
    <t>Supplies</t>
  </si>
  <si>
    <t>4195-03</t>
  </si>
  <si>
    <t>Electricity</t>
  </si>
  <si>
    <t>4195-04</t>
  </si>
  <si>
    <t>Groundskeeping</t>
  </si>
  <si>
    <t>4195-05</t>
  </si>
  <si>
    <t>Cemetery Repairs</t>
  </si>
  <si>
    <t>4195-06</t>
  </si>
  <si>
    <t>Landscaping Maintenance</t>
  </si>
  <si>
    <t>4195-09</t>
  </si>
  <si>
    <t>Miscellaneous</t>
  </si>
  <si>
    <t>TOTAL CEMETERIES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</si>
</sst>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%;[Red]\-0.00%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slantDashDot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4" fontId="1" fillId="0" borderId="0" xfId="0" applyNumberFormat="1" applyFont="1"/>
    <xf numFmtId="44" fontId="1" fillId="0" borderId="1" xfId="0" applyNumberFormat="1" applyFont="1" applyBorder="1"/>
    <xf numFmtId="44" fontId="1" fillId="0" borderId="2" xfId="0" applyNumberFormat="1" applyFont="1" applyBorder="1"/>
    <xf numFmtId="44" fontId="2" fillId="0" borderId="0" xfId="0" applyNumberFormat="1" applyFont="1"/>
    <xf numFmtId="44" fontId="3" fillId="0" borderId="1" xfId="0" applyNumberFormat="1" applyFont="1" applyBorder="1"/>
    <xf numFmtId="44" fontId="1" fillId="0" borderId="3" xfId="0" applyNumberFormat="1" applyFont="1" applyBorder="1"/>
    <xf numFmtId="44" fontId="3" fillId="0" borderId="0" xfId="0" applyNumberFormat="1" applyFont="1"/>
    <xf numFmtId="164" fontId="6" fillId="0" borderId="0" xfId="0" applyNumberFormat="1" applyFont="1" applyAlignment="1">
      <alignment horizontal="right"/>
    </xf>
    <xf numFmtId="44" fontId="7" fillId="0" borderId="4" xfId="0" applyNumberFormat="1" applyFont="1" applyBorder="1"/>
    <xf numFmtId="44" fontId="3" fillId="0" borderId="5" xfId="0" applyNumberFormat="1" applyFont="1" applyBorder="1"/>
    <xf numFmtId="44" fontId="3" fillId="0" borderId="6" xfId="0" applyNumberFormat="1" applyFont="1" applyBorder="1"/>
    <xf numFmtId="44" fontId="3" fillId="0" borderId="4" xfId="0" applyNumberFormat="1" applyFont="1" applyBorder="1"/>
    <xf numFmtId="164" fontId="6" fillId="0" borderId="4" xfId="0" applyNumberFormat="1" applyFont="1" applyBorder="1" applyAlignment="1">
      <alignment horizontal="right"/>
    </xf>
  </cellXfs>
  <cellStyles count="1">
    <cellStyle name="Normal" xfId="0" builtinId="0"/>
  </cellStyles>
  <dxfs count="2">
    <dxf>
      <font>
        <color rgb="FF00B05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1B6D4-0FA4-4A16-B97E-F61E70C9AEE4}">
  <sheetPr codeName="Sheet3">
    <pageSetUpPr fitToPage="1"/>
  </sheetPr>
  <dimension ref="A1:K11"/>
  <sheetViews>
    <sheetView tabSelected="1" workbookViewId="0">
      <selection activeCell="J1" sqref="J1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5.33203125" style="1" bestFit="1" customWidth="1"/>
    <col min="4" max="6" width="15.5546875" style="8" bestFit="1" customWidth="1"/>
    <col min="7" max="7" width="14.6640625" style="9" bestFit="1" customWidth="1"/>
    <col min="8" max="8" width="14.6640625" style="10" bestFit="1" customWidth="1"/>
    <col min="9" max="9" width="14.6640625" style="8" bestFit="1" customWidth="1"/>
    <col min="10" max="10" width="14.109375" style="8" bestFit="1" customWidth="1"/>
    <col min="11" max="11" width="13.33203125" style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6" t="s">
        <v>7</v>
      </c>
    </row>
    <row r="2" spans="1:11" x14ac:dyDescent="0.35">
      <c r="A2" s="7" t="s">
        <v>8</v>
      </c>
      <c r="C2" s="7" t="s">
        <v>9</v>
      </c>
    </row>
    <row r="3" spans="1:11" x14ac:dyDescent="0.35">
      <c r="B3" s="1" t="s">
        <v>10</v>
      </c>
      <c r="C3" s="1" t="s">
        <v>11</v>
      </c>
      <c r="D3" s="11">
        <v>60</v>
      </c>
      <c r="E3" s="11">
        <v>0</v>
      </c>
      <c r="F3" s="11">
        <v>180</v>
      </c>
      <c r="G3" s="12">
        <v>180</v>
      </c>
      <c r="H3" s="10">
        <v>110</v>
      </c>
      <c r="I3" s="13"/>
      <c r="J3" s="14">
        <f>I3-G3</f>
        <v>-180</v>
      </c>
      <c r="K3" s="15" t="str">
        <f>(IF(I3=0,"",J3/G3))</f>
        <v/>
      </c>
    </row>
    <row r="4" spans="1:11" x14ac:dyDescent="0.35">
      <c r="B4" s="1" t="s">
        <v>12</v>
      </c>
      <c r="C4" s="1" t="s">
        <v>13</v>
      </c>
      <c r="D4" s="11">
        <v>58.5</v>
      </c>
      <c r="E4" s="11">
        <v>0</v>
      </c>
      <c r="F4" s="11">
        <v>13.18</v>
      </c>
      <c r="G4" s="12">
        <v>100</v>
      </c>
      <c r="H4" s="10">
        <v>0</v>
      </c>
      <c r="I4" s="13"/>
      <c r="J4" s="14">
        <f t="shared" ref="J4:J10" si="0">I4-G4</f>
        <v>-100</v>
      </c>
      <c r="K4" s="15" t="str">
        <f t="shared" ref="K4:K10" si="1">(IF(I4=0,"",J4/G4))</f>
        <v/>
      </c>
    </row>
    <row r="5" spans="1:11" x14ac:dyDescent="0.35">
      <c r="B5" s="1" t="s">
        <v>14</v>
      </c>
      <c r="C5" s="1" t="s">
        <v>15</v>
      </c>
      <c r="D5" s="11">
        <v>207.38</v>
      </c>
      <c r="E5" s="11">
        <v>196.93</v>
      </c>
      <c r="F5" s="11">
        <v>215.45</v>
      </c>
      <c r="G5" s="12">
        <v>320</v>
      </c>
      <c r="H5" s="8">
        <v>136.99</v>
      </c>
      <c r="I5" s="13">
        <v>225</v>
      </c>
      <c r="J5" s="14">
        <f t="shared" si="0"/>
        <v>-95</v>
      </c>
      <c r="K5" s="15">
        <f t="shared" si="1"/>
        <v>-0.296875</v>
      </c>
    </row>
    <row r="6" spans="1:11" x14ac:dyDescent="0.35">
      <c r="B6" s="1" t="s">
        <v>16</v>
      </c>
      <c r="C6" s="1" t="s">
        <v>17</v>
      </c>
      <c r="D6" s="11">
        <v>15000</v>
      </c>
      <c r="E6" s="11">
        <v>15000</v>
      </c>
      <c r="F6" s="11">
        <v>16038</v>
      </c>
      <c r="G6" s="12">
        <v>18750</v>
      </c>
      <c r="H6" s="8">
        <v>12843.75</v>
      </c>
      <c r="I6" s="13">
        <v>19687</v>
      </c>
      <c r="J6" s="14">
        <f t="shared" si="0"/>
        <v>937</v>
      </c>
      <c r="K6" s="15">
        <f t="shared" si="1"/>
        <v>4.9973333333333335E-2</v>
      </c>
    </row>
    <row r="7" spans="1:11" x14ac:dyDescent="0.35">
      <c r="B7" s="1" t="s">
        <v>18</v>
      </c>
      <c r="C7" s="1" t="s">
        <v>19</v>
      </c>
      <c r="D7" s="11">
        <v>625</v>
      </c>
      <c r="E7" s="11">
        <v>296.87</v>
      </c>
      <c r="F7" s="11">
        <v>292.5</v>
      </c>
      <c r="G7" s="12">
        <v>600</v>
      </c>
      <c r="H7" s="8">
        <v>210</v>
      </c>
      <c r="I7" s="13"/>
      <c r="J7" s="14">
        <f t="shared" si="0"/>
        <v>-600</v>
      </c>
      <c r="K7" s="15" t="str">
        <f t="shared" si="1"/>
        <v/>
      </c>
    </row>
    <row r="8" spans="1:11" x14ac:dyDescent="0.35">
      <c r="B8" s="1" t="s">
        <v>20</v>
      </c>
      <c r="C8" s="1" t="s">
        <v>21</v>
      </c>
      <c r="D8" s="11">
        <v>686.1</v>
      </c>
      <c r="E8" s="11">
        <v>563.5</v>
      </c>
      <c r="F8" s="11">
        <v>275</v>
      </c>
      <c r="G8" s="12">
        <v>600</v>
      </c>
      <c r="H8" s="8">
        <v>335</v>
      </c>
      <c r="I8" s="13"/>
      <c r="J8" s="14">
        <f t="shared" si="0"/>
        <v>-600</v>
      </c>
      <c r="K8" s="15" t="str">
        <f t="shared" si="1"/>
        <v/>
      </c>
    </row>
    <row r="9" spans="1:11" x14ac:dyDescent="0.35">
      <c r="B9" s="1" t="s">
        <v>22</v>
      </c>
      <c r="C9" s="1" t="s">
        <v>23</v>
      </c>
      <c r="D9" s="11">
        <v>123</v>
      </c>
      <c r="E9" s="11">
        <v>76</v>
      </c>
      <c r="F9" s="11">
        <v>133.25</v>
      </c>
      <c r="G9" s="12">
        <v>100</v>
      </c>
      <c r="H9" s="8">
        <v>57</v>
      </c>
      <c r="I9" s="13"/>
      <c r="J9" s="14">
        <f t="shared" si="0"/>
        <v>-100</v>
      </c>
      <c r="K9" s="15" t="str">
        <f t="shared" si="1"/>
        <v/>
      </c>
    </row>
    <row r="10" spans="1:11" s="7" customFormat="1" ht="18.600000000000001" thickBot="1" x14ac:dyDescent="0.4">
      <c r="C10" s="7" t="s">
        <v>24</v>
      </c>
      <c r="D10" s="16">
        <v>16759.98</v>
      </c>
      <c r="E10" s="16">
        <v>16133.300000000001</v>
      </c>
      <c r="F10" s="16">
        <v>17147.38</v>
      </c>
      <c r="G10" s="17">
        <v>20650</v>
      </c>
      <c r="H10" s="18">
        <v>13692.74</v>
      </c>
      <c r="I10" s="19">
        <f>SUM(I3:I9)</f>
        <v>19912</v>
      </c>
      <c r="J10" s="19">
        <f t="shared" si="0"/>
        <v>-738</v>
      </c>
      <c r="K10" s="20">
        <f t="shared" si="1"/>
        <v>-3.5738498789346249E-2</v>
      </c>
    </row>
    <row r="11" spans="1:11" ht="18.600000000000001" thickTop="1" x14ac:dyDescent="0.35"/>
  </sheetData>
  <conditionalFormatting sqref="J3:K10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Cemeteries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2023-09-12T19:23:24Z</dcterms:created>
  <dcterms:modified xsi:type="dcterms:W3CDTF">2023-09-12T19:23:25Z</dcterms:modified>
</cp:coreProperties>
</file>