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Jamie\Budgets\2024 Budget\2024 Dept Budget Worksheets\"/>
    </mc:Choice>
  </mc:AlternateContent>
  <xr:revisionPtr revIDLastSave="0" documentId="8_{9B57E5C6-30EC-4C96-9096-B4F65DA03C93}" xr6:coauthVersionLast="47" xr6:coauthVersionMax="47" xr10:uidLastSave="{00000000-0000-0000-0000-000000000000}"/>
  <bookViews>
    <workbookView xWindow="22932" yWindow="-108" windowWidth="23256" windowHeight="12456" xr2:uid="{5FDF10D7-0ACD-4208-91A5-2F0F8B61C1EC}"/>
  </bookViews>
  <sheets>
    <sheet name="TC-T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J13" i="1" s="1"/>
  <c r="K13" i="1" s="1"/>
  <c r="K12" i="1"/>
  <c r="J12" i="1"/>
  <c r="J11" i="1"/>
  <c r="K11" i="1" s="1"/>
  <c r="K10" i="1"/>
  <c r="J10" i="1"/>
  <c r="K9" i="1"/>
  <c r="J9" i="1"/>
  <c r="K8" i="1"/>
  <c r="J8" i="1"/>
  <c r="K7" i="1"/>
  <c r="J7" i="1"/>
  <c r="K6" i="1"/>
  <c r="J6" i="1"/>
  <c r="K5" i="1"/>
  <c r="J5" i="1"/>
  <c r="J4" i="1"/>
  <c r="K4" i="1" s="1"/>
  <c r="J3" i="1"/>
  <c r="K3" i="1" s="1"/>
</calcChain>
</file>

<file path=xl/sharedStrings.xml><?xml version="1.0" encoding="utf-8"?>
<sst xmlns="http://schemas.openxmlformats.org/spreadsheetml/2006/main" count="31" uniqueCount="31">
  <si>
    <t>2020
Actual</t>
  </si>
  <si>
    <t>2021
Actual</t>
  </si>
  <si>
    <t>2022
Actual</t>
  </si>
  <si>
    <t>2023
Budget</t>
  </si>
  <si>
    <t>2023
YTD</t>
  </si>
  <si>
    <t>2024
Proposal</t>
  </si>
  <si>
    <r>
      <rPr>
        <sz val="14"/>
        <color rgb="FF00B050"/>
        <rFont val="Calibri"/>
        <family val="2"/>
        <scheme val="minor"/>
      </rPr>
      <t>$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</si>
  <si>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r>
      <rPr>
        <sz val="14"/>
        <color rgb="FF00B050"/>
        <rFont val="Calibri"/>
        <family val="2"/>
        <scheme val="minor"/>
      </rPr>
      <t>% Increase/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color rgb="FFFF0000"/>
        <rFont val="Calibri"/>
        <family val="2"/>
        <scheme val="minor"/>
      </rPr>
      <t>(decrease)</t>
    </r>
  </si>
  <si>
    <t>4150-10</t>
  </si>
  <si>
    <t>Town Clerk / Tax Collector</t>
  </si>
  <si>
    <t>4150-11</t>
  </si>
  <si>
    <t>TwnClrk/TxColl Salary</t>
  </si>
  <si>
    <t>4150-12</t>
  </si>
  <si>
    <t>Deputy TwnClrk/TxColl Wages</t>
  </si>
  <si>
    <t>4150-13</t>
  </si>
  <si>
    <t>Postage</t>
  </si>
  <si>
    <t>4150-14</t>
  </si>
  <si>
    <t>Office Supplies</t>
  </si>
  <si>
    <t>4150-15</t>
  </si>
  <si>
    <t>Professional Development</t>
  </si>
  <si>
    <t>4150-16</t>
  </si>
  <si>
    <t>Publications</t>
  </si>
  <si>
    <t>4150-17</t>
  </si>
  <si>
    <t>Travel Reimbursement</t>
  </si>
  <si>
    <t>4150-19</t>
  </si>
  <si>
    <t>Dog Tags and Supplies</t>
  </si>
  <si>
    <t>4150-21</t>
  </si>
  <si>
    <t>Software Support &amp; Supplies</t>
  </si>
  <si>
    <t>4150-22</t>
  </si>
  <si>
    <t>Tax Recording Fees</t>
  </si>
  <si>
    <t>Total Town Clerk / Tax Collector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</si>
</sst>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%;[Red]\-0.00%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slantDashDot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slantDashDot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4" fontId="2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44" fontId="1" fillId="0" borderId="0" xfId="0" applyNumberFormat="1" applyFont="1"/>
    <xf numFmtId="44" fontId="1" fillId="0" borderId="1" xfId="0" applyNumberFormat="1" applyFont="1" applyBorder="1"/>
    <xf numFmtId="44" fontId="1" fillId="0" borderId="2" xfId="0" applyNumberFormat="1" applyFont="1" applyBorder="1"/>
    <xf numFmtId="44" fontId="2" fillId="0" borderId="0" xfId="0" applyNumberFormat="1" applyFont="1"/>
    <xf numFmtId="44" fontId="3" fillId="0" borderId="1" xfId="0" applyNumberFormat="1" applyFont="1" applyBorder="1"/>
    <xf numFmtId="44" fontId="3" fillId="0" borderId="0" xfId="0" applyNumberFormat="1" applyFont="1"/>
    <xf numFmtId="164" fontId="6" fillId="0" borderId="0" xfId="0" applyNumberFormat="1" applyFont="1" applyAlignment="1">
      <alignment horizontal="right"/>
    </xf>
    <xf numFmtId="44" fontId="1" fillId="0" borderId="3" xfId="0" applyNumberFormat="1" applyFont="1" applyBorder="1"/>
    <xf numFmtId="44" fontId="1" fillId="2" borderId="1" xfId="0" applyNumberFormat="1" applyFont="1" applyFill="1" applyBorder="1"/>
    <xf numFmtId="44" fontId="7" fillId="0" borderId="4" xfId="0" applyNumberFormat="1" applyFont="1" applyBorder="1"/>
    <xf numFmtId="44" fontId="3" fillId="0" borderId="5" xfId="0" applyNumberFormat="1" applyFont="1" applyBorder="1"/>
    <xf numFmtId="44" fontId="3" fillId="0" borderId="6" xfId="0" applyNumberFormat="1" applyFont="1" applyBorder="1"/>
    <xf numFmtId="44" fontId="3" fillId="0" borderId="4" xfId="0" applyNumberFormat="1" applyFont="1" applyBorder="1"/>
    <xf numFmtId="164" fontId="6" fillId="0" borderId="4" xfId="0" applyNumberFormat="1" applyFont="1" applyBorder="1" applyAlignment="1">
      <alignment horizontal="right"/>
    </xf>
  </cellXfs>
  <cellStyles count="1">
    <cellStyle name="Normal" xfId="0" builtinId="0"/>
  </cellStyles>
  <dxfs count="2">
    <dxf>
      <font>
        <color rgb="FF00B05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2824E-0306-4900-9274-6D74E0AFC171}">
  <sheetPr codeName="Sheet1">
    <pageSetUpPr fitToPage="1"/>
  </sheetPr>
  <dimension ref="A1:K14"/>
  <sheetViews>
    <sheetView tabSelected="1" workbookViewId="0">
      <selection activeCell="J1" sqref="J1"/>
    </sheetView>
  </sheetViews>
  <sheetFormatPr defaultRowHeight="18" x14ac:dyDescent="0.35"/>
  <cols>
    <col min="1" max="1" width="3.77734375" style="1" customWidth="1"/>
    <col min="2" max="2" width="9.77734375" style="1" bestFit="1" customWidth="1"/>
    <col min="3" max="3" width="35.33203125" style="1" bestFit="1" customWidth="1"/>
    <col min="4" max="6" width="15.5546875" style="8" bestFit="1" customWidth="1"/>
    <col min="7" max="7" width="14.6640625" style="9" bestFit="1" customWidth="1"/>
    <col min="8" max="8" width="14.6640625" style="10" bestFit="1" customWidth="1"/>
    <col min="9" max="9" width="14.6640625" style="8" bestFit="1" customWidth="1"/>
    <col min="10" max="10" width="14.109375" style="8" bestFit="1" customWidth="1"/>
    <col min="11" max="11" width="13.33203125" style="1" customWidth="1"/>
    <col min="12" max="16384" width="8.88671875" style="1"/>
  </cols>
  <sheetData>
    <row r="1" spans="1:11" ht="36" x14ac:dyDescent="0.35">
      <c r="D1" s="2" t="s">
        <v>0</v>
      </c>
      <c r="E1" s="2" t="s">
        <v>1</v>
      </c>
      <c r="F1" s="2" t="s">
        <v>2</v>
      </c>
      <c r="G1" s="3" t="s">
        <v>3</v>
      </c>
      <c r="H1" s="4" t="s">
        <v>4</v>
      </c>
      <c r="I1" s="5" t="s">
        <v>5</v>
      </c>
      <c r="J1" s="6" t="s">
        <v>6</v>
      </c>
      <c r="K1" s="6" t="s">
        <v>7</v>
      </c>
    </row>
    <row r="2" spans="1:11" x14ac:dyDescent="0.35">
      <c r="A2" s="1" t="s">
        <v>8</v>
      </c>
      <c r="C2" s="7" t="s">
        <v>9</v>
      </c>
    </row>
    <row r="3" spans="1:11" x14ac:dyDescent="0.35">
      <c r="B3" s="1" t="s">
        <v>10</v>
      </c>
      <c r="C3" s="1" t="s">
        <v>11</v>
      </c>
      <c r="D3" s="11">
        <v>36742.6</v>
      </c>
      <c r="E3" s="11">
        <v>36774.21</v>
      </c>
      <c r="F3" s="11">
        <v>36907.980000000003</v>
      </c>
      <c r="G3" s="12">
        <v>38387</v>
      </c>
      <c r="H3" s="10">
        <v>26619.07</v>
      </c>
      <c r="I3" s="8">
        <v>41074</v>
      </c>
      <c r="J3" s="13">
        <f>I3-G3</f>
        <v>2687</v>
      </c>
      <c r="K3" s="14">
        <f>(IF(I3=0,"",J3/G3))</f>
        <v>6.999765545627426E-2</v>
      </c>
    </row>
    <row r="4" spans="1:11" x14ac:dyDescent="0.35">
      <c r="B4" s="1" t="s">
        <v>12</v>
      </c>
      <c r="C4" s="1" t="s">
        <v>13</v>
      </c>
      <c r="D4" s="11">
        <v>14058.6</v>
      </c>
      <c r="E4" s="11">
        <v>15987.06</v>
      </c>
      <c r="F4" s="11">
        <v>15192.67</v>
      </c>
      <c r="G4" s="12">
        <v>17120</v>
      </c>
      <c r="H4" s="10">
        <v>10969</v>
      </c>
      <c r="I4" s="8">
        <v>18350</v>
      </c>
      <c r="J4" s="13">
        <f t="shared" ref="J4:J13" si="0">I4-G4</f>
        <v>1230</v>
      </c>
      <c r="K4" s="14">
        <f t="shared" ref="K4:K13" si="1">(IF(I4=0,"",J4/G4))</f>
        <v>7.1845794392523366E-2</v>
      </c>
    </row>
    <row r="5" spans="1:11" x14ac:dyDescent="0.35">
      <c r="B5" s="1" t="s">
        <v>14</v>
      </c>
      <c r="C5" s="1" t="s">
        <v>15</v>
      </c>
      <c r="D5" s="11">
        <v>3179.18</v>
      </c>
      <c r="E5" s="11">
        <v>2397.92</v>
      </c>
      <c r="F5" s="11">
        <v>3311.74</v>
      </c>
      <c r="G5" s="12">
        <v>3900</v>
      </c>
      <c r="H5" s="8">
        <v>2981.47</v>
      </c>
      <c r="I5" s="15"/>
      <c r="J5" s="13">
        <f t="shared" si="0"/>
        <v>-3900</v>
      </c>
      <c r="K5" s="14" t="str">
        <f t="shared" si="1"/>
        <v/>
      </c>
    </row>
    <row r="6" spans="1:11" x14ac:dyDescent="0.35">
      <c r="B6" s="1" t="s">
        <v>16</v>
      </c>
      <c r="C6" s="1" t="s">
        <v>17</v>
      </c>
      <c r="D6" s="11">
        <v>1150.04</v>
      </c>
      <c r="E6" s="11">
        <v>1191.4100000000001</v>
      </c>
      <c r="F6" s="11">
        <v>1969.98</v>
      </c>
      <c r="G6" s="12">
        <v>1500</v>
      </c>
      <c r="H6" s="8">
        <v>458.61</v>
      </c>
      <c r="I6" s="15"/>
      <c r="J6" s="13">
        <f t="shared" si="0"/>
        <v>-1500</v>
      </c>
      <c r="K6" s="14" t="str">
        <f t="shared" si="1"/>
        <v/>
      </c>
    </row>
    <row r="7" spans="1:11" x14ac:dyDescent="0.35">
      <c r="B7" s="1" t="s">
        <v>18</v>
      </c>
      <c r="C7" s="1" t="s">
        <v>19</v>
      </c>
      <c r="D7" s="11">
        <v>155</v>
      </c>
      <c r="E7" s="11">
        <v>480</v>
      </c>
      <c r="F7" s="11">
        <v>295</v>
      </c>
      <c r="G7" s="12">
        <v>1435</v>
      </c>
      <c r="H7" s="8">
        <v>1469</v>
      </c>
      <c r="I7" s="15"/>
      <c r="J7" s="13">
        <f t="shared" si="0"/>
        <v>-1435</v>
      </c>
      <c r="K7" s="14" t="str">
        <f t="shared" si="1"/>
        <v/>
      </c>
    </row>
    <row r="8" spans="1:11" x14ac:dyDescent="0.35">
      <c r="B8" s="1" t="s">
        <v>20</v>
      </c>
      <c r="C8" s="1" t="s">
        <v>21</v>
      </c>
      <c r="D8" s="11">
        <v>419.45</v>
      </c>
      <c r="E8" s="11">
        <v>419.95</v>
      </c>
      <c r="F8" s="11">
        <v>469.95</v>
      </c>
      <c r="G8" s="12">
        <v>500</v>
      </c>
      <c r="H8" s="8">
        <v>489.95</v>
      </c>
      <c r="I8" s="15"/>
      <c r="J8" s="13">
        <f t="shared" si="0"/>
        <v>-500</v>
      </c>
      <c r="K8" s="14" t="str">
        <f t="shared" si="1"/>
        <v/>
      </c>
    </row>
    <row r="9" spans="1:11" x14ac:dyDescent="0.35">
      <c r="B9" s="1" t="s">
        <v>22</v>
      </c>
      <c r="C9" s="1" t="s">
        <v>23</v>
      </c>
      <c r="D9" s="11">
        <v>687.13</v>
      </c>
      <c r="E9" s="11">
        <v>122.08</v>
      </c>
      <c r="F9" s="11">
        <v>494.78</v>
      </c>
      <c r="G9" s="12">
        <v>1200</v>
      </c>
      <c r="H9" s="8">
        <v>1450.07</v>
      </c>
      <c r="I9" s="15"/>
      <c r="J9" s="13">
        <f t="shared" si="0"/>
        <v>-1200</v>
      </c>
      <c r="K9" s="14" t="str">
        <f t="shared" si="1"/>
        <v/>
      </c>
    </row>
    <row r="10" spans="1:11" x14ac:dyDescent="0.35">
      <c r="B10" s="1" t="s">
        <v>24</v>
      </c>
      <c r="C10" s="1" t="s">
        <v>25</v>
      </c>
      <c r="D10" s="11">
        <v>171.75</v>
      </c>
      <c r="E10" s="11">
        <v>314.77</v>
      </c>
      <c r="F10" s="11">
        <v>263.18</v>
      </c>
      <c r="G10" s="12">
        <v>350</v>
      </c>
      <c r="H10" s="8">
        <v>336.19</v>
      </c>
      <c r="I10" s="15"/>
      <c r="J10" s="13">
        <f t="shared" si="0"/>
        <v>-350</v>
      </c>
      <c r="K10" s="14" t="str">
        <f t="shared" si="1"/>
        <v/>
      </c>
    </row>
    <row r="11" spans="1:11" x14ac:dyDescent="0.35">
      <c r="B11" s="1" t="s">
        <v>26</v>
      </c>
      <c r="C11" s="1" t="s">
        <v>27</v>
      </c>
      <c r="D11" s="11">
        <v>5730.86</v>
      </c>
      <c r="E11" s="11">
        <v>5888.27</v>
      </c>
      <c r="F11" s="11">
        <v>6095.1</v>
      </c>
      <c r="G11" s="12">
        <v>6540</v>
      </c>
      <c r="H11" s="8">
        <v>6242.08</v>
      </c>
      <c r="I11" s="16">
        <v>6540</v>
      </c>
      <c r="J11" s="13">
        <f t="shared" si="0"/>
        <v>0</v>
      </c>
      <c r="K11" s="14">
        <f t="shared" si="1"/>
        <v>0</v>
      </c>
    </row>
    <row r="12" spans="1:11" x14ac:dyDescent="0.35">
      <c r="B12" s="1" t="s">
        <v>28</v>
      </c>
      <c r="C12" s="1" t="s">
        <v>29</v>
      </c>
      <c r="D12" s="11">
        <v>1443.8</v>
      </c>
      <c r="E12" s="11">
        <v>1648.37</v>
      </c>
      <c r="F12" s="11">
        <v>1301.6600000000001</v>
      </c>
      <c r="G12" s="12">
        <v>2325</v>
      </c>
      <c r="H12" s="8">
        <v>1271.83</v>
      </c>
      <c r="I12" s="15"/>
      <c r="J12" s="13">
        <f t="shared" si="0"/>
        <v>-2325</v>
      </c>
      <c r="K12" s="14" t="str">
        <f t="shared" si="1"/>
        <v/>
      </c>
    </row>
    <row r="13" spans="1:11" s="7" customFormat="1" ht="18.600000000000001" thickBot="1" x14ac:dyDescent="0.4">
      <c r="C13" s="7" t="s">
        <v>30</v>
      </c>
      <c r="D13" s="17">
        <v>63738.409999999996</v>
      </c>
      <c r="E13" s="17">
        <v>65224.04</v>
      </c>
      <c r="F13" s="17">
        <v>66302.039999999994</v>
      </c>
      <c r="G13" s="18">
        <v>73257</v>
      </c>
      <c r="H13" s="19">
        <v>52287.270000000004</v>
      </c>
      <c r="I13" s="20">
        <f>SUM(I3:I12)</f>
        <v>65964</v>
      </c>
      <c r="J13" s="20">
        <f t="shared" si="0"/>
        <v>-7293</v>
      </c>
      <c r="K13" s="21">
        <f t="shared" si="1"/>
        <v>-9.955362627462222E-2</v>
      </c>
    </row>
    <row r="14" spans="1:11" ht="18.600000000000001" thickTop="1" x14ac:dyDescent="0.35"/>
  </sheetData>
  <conditionalFormatting sqref="J3:K13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TC-TC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 Admin</dc:creator>
  <cp:lastModifiedBy>Town Admin</cp:lastModifiedBy>
  <dcterms:created xsi:type="dcterms:W3CDTF">2023-09-12T19:23:21Z</dcterms:created>
  <dcterms:modified xsi:type="dcterms:W3CDTF">2023-09-12T19:23:22Z</dcterms:modified>
</cp:coreProperties>
</file>